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Záradék" sheetId="1" r:id="rId1"/>
    <sheet name="Összesítő" sheetId="2" r:id="rId2"/>
    <sheet name="Irtás, föld- és sziklamunka" sheetId="3" r:id="rId3"/>
    <sheet name="Falazás és egyéb kőművesmunka" sheetId="4" r:id="rId4"/>
    <sheet name="Ácsmunka" sheetId="5" r:id="rId5"/>
    <sheet name="Fém nyílászáró és épületlakatos" sheetId="6" r:id="rId6"/>
    <sheet name="Útburkolatalap és makadámburkol" sheetId="7" r:id="rId7"/>
    <sheet name="Kőburkolat készítése" sheetId="8" r:id="rId8"/>
    <sheet name="Elektromosenergia-ellátás, vill" sheetId="9" r:id="rId9"/>
    <sheet name="Kert- és parképítési munka" sheetId="10" r:id="rId10"/>
    <sheet name="Szabadidő és sportlétesítmények" sheetId="11" r:id="rId11"/>
  </sheets>
  <definedNames/>
  <calcPr fullCalcOnLoad="1"/>
</workbook>
</file>

<file path=xl/sharedStrings.xml><?xml version="1.0" encoding="utf-8"?>
<sst xmlns="http://schemas.openxmlformats.org/spreadsheetml/2006/main" count="227" uniqueCount="114">
  <si>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</si>
  <si>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</si>
  <si>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</si>
  <si>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</si>
  <si>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</si>
  <si>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</si>
  <si>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</si>
  <si>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</si>
  <si>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</si>
  <si>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</si>
  <si>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</si>
  <si>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</si>
  <si>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21-001-1.2.1</t>
  </si>
  <si>
    <t>db</t>
  </si>
  <si>
    <t>Egyes fák kitermelése tuskóirtással, legallyazással és darabolással, kézi szerszámokkal, III. oszt. talajban, törzsátmérő: 10-20 cm között</t>
  </si>
  <si>
    <t>21-002-1.2</t>
  </si>
  <si>
    <t>m3</t>
  </si>
  <si>
    <t>Humuszos termőréteg, termőföld leszedése, terítése gépi erővel, 18%-os terephajlásig, bármilyen talajban, szállítással, 50,1-200,0 m között</t>
  </si>
  <si>
    <t>21-004-3.1</t>
  </si>
  <si>
    <t>m2</t>
  </si>
  <si>
    <t>Humuszterítés 20 cm vastagságig gépi erővel, kiegészítő kézi munkával vízszintes felületen 50 m-ig</t>
  </si>
  <si>
    <t>21-004-6.1</t>
  </si>
  <si>
    <t>Padkarendezés gépi erővel, kiegészítő kézi munkával, I-IV. oszt. talajban, vastagság 10,0 cm-ig</t>
  </si>
  <si>
    <t>21-008-2.1.2</t>
  </si>
  <si>
    <t>Tömörítés bármely tömörítési osztályban gépi erővel, nagy felületen, tömörségi fok: 90%</t>
  </si>
  <si>
    <t>21-011-1.2.1</t>
  </si>
  <si>
    <t>Fejtett föld felrakása szállítóeszközre, géppel, talajosztály I-IV.</t>
  </si>
  <si>
    <t>21-011-3.1.1</t>
  </si>
  <si>
    <t>Fejtett föld elszállítása 2 km távolságig</t>
  </si>
  <si>
    <t>Munkanem összesen:</t>
  </si>
  <si>
    <t>Irtás, föld- és sziklamunka</t>
  </si>
  <si>
    <t>33-001-1.6.2.1.1-0110301</t>
  </si>
  <si>
    <t>Teherhordó és kitöltő falazat készítése, természetes anyagú termékekből, nyersen maradó felülettel, terméskőből, Meglévő kőfal szakaszos elbontása és újrafalazása kő támfal forrás melletti burkolat szegélyezésére háromsoros gyalult fa ülőkével falazó,</t>
  </si>
  <si>
    <t>cementes mészhabarcsba falazva Terméskő  M 1 (Hf10-mc) falazó, cementes mészhabarcs</t>
  </si>
  <si>
    <t>33-001-1.6.2.1.2-0110302</t>
  </si>
  <si>
    <t>Teherhordó és kitöltő falazat készítése, természetes anyagú termékekből, nyersen maradó felülettel, terméskőből, falazó, meszes cementhabarcsba falazva Támfal építése forrás mellett</t>
  </si>
  <si>
    <t>33-001-1.6.2.1.2-0110303</t>
  </si>
  <si>
    <t>Mederburkolat készítése, forrás befolyásnál, vízszint jelző elhelyezésével természetes anyagú termékekből, nyersen maradó felülettel, terméskőből, falazó, meszes cementhabarcsba falazva</t>
  </si>
  <si>
    <t>33-001-1.6.2.1.2-0110304</t>
  </si>
  <si>
    <t>Lépcső készítése forrás lejárathoz, természetes anyagú termékekből, nyersen maradó felülettel, terméskőből, falazó, meszes cementhabarcsba falazva</t>
  </si>
  <si>
    <t>33-001-1.6.2.1.2-0110305</t>
  </si>
  <si>
    <t>Terméskő tipegő elhelyezése forrásban</t>
  </si>
  <si>
    <t>Falazás és egyéb kőművesmunka</t>
  </si>
  <si>
    <t>35-006-3.1</t>
  </si>
  <si>
    <t>m</t>
  </si>
  <si>
    <t>Meglévő árok fedése  keményfa pallókkal</t>
  </si>
  <si>
    <t>Ácsmunka</t>
  </si>
  <si>
    <t>45-004-1-0117591</t>
  </si>
  <si>
    <t>Acél forgalomterelő oszlop elhelyezése dübeles rögzítéssel láncos összekötéssel</t>
  </si>
  <si>
    <t>45-004-1-0117592</t>
  </si>
  <si>
    <t>Kovácsolt vas  mellvédkorlát készítése forrás körül és forrás befolyásnál</t>
  </si>
  <si>
    <t>45-005-2.6-0109001</t>
  </si>
  <si>
    <t>Egyéb épületlakatos szerkezetek elhelyezése, 6 elemből álló mobil színpad elhelyezés bontható kivitelben, keményfa padozattal</t>
  </si>
  <si>
    <t>Fém nyílászáró és épületlakatos-szerkezet elhelyezése</t>
  </si>
  <si>
    <t>61-006-3</t>
  </si>
  <si>
    <t>Parkoló építése murvázott felülettel</t>
  </si>
  <si>
    <t>Útburkolatalap és makadámburkolat készítése</t>
  </si>
  <si>
    <t>62-002-1.4.1-0619841</t>
  </si>
  <si>
    <t>Kiemelt szegély készítése, alapárok kiemelésével, beton alapgerendával és megtámasztással, hézagolással, előregyártott szegélykőből vagy cölöpökből, 25 cm hosszú elemekből Barabás kiemelt szegély 25x25x15 cm, szürke C12/15 - XN(H) földnedves kavicsbeton</t>
  </si>
  <si>
    <t>62-002-2.3-0619851</t>
  </si>
  <si>
    <t>Süllyesztett szegély vagy futósor készítése, alapárok kiemeléssel, beton alapgerendával, hézagolással, 40 cm hosszú előregyártott beton szegélyelemekből Barabás süllyesztett szegély 40x20x15 cm, szürke C12/15 - XN(H) földnedves kavicsbeton keverék CEM</t>
  </si>
  <si>
    <t>62-002-11.1-0613243</t>
  </si>
  <si>
    <t>K szegély készítése,  alapárok kiemeléssel, beton talpgerendával, betonhézagolással, 40 cm hosszú elemekből LEIER Quartz kiemelt kopóréteges útszegélykő, szürke</t>
  </si>
  <si>
    <t>62-002-21.3-0613950</t>
  </si>
  <si>
    <t>Egyéb használatos szegélykövek, útszegélyek készítése, alapárok kiemeléssel, betonhézagolással, 100 cm hosszú elemekből LEIER Quartz kerti szegélykő, szürke, 100x5x20 cm , Cikkszám: HUTJS2765</t>
  </si>
  <si>
    <t>62-003-6-0120125</t>
  </si>
  <si>
    <t>Térburkolathoz fagyálló, teherhordó alap készítése, 40 cm vastagságban Murvából</t>
  </si>
  <si>
    <t>62-003-8.1-0613886</t>
  </si>
  <si>
    <t>Tér- vagy járdaburkolat készítése, beton burkolókőből soros, halszálka, parketta vagy kazettás kötésben, homokágyazatba fektetve, 20x10x4, 10x20x6, 10x20x8 cm-es méretű idomkővel LEIER Piazza 10x20x8 cm, szürke, N+F , Cikkszám: HUTJS0713</t>
  </si>
  <si>
    <t>62-003-51.2-0610961</t>
  </si>
  <si>
    <t>Térburkolat készítése rendszerkövekből 6 cm-es  vastagsággal, Leier KAISERSTEIN MERCATO térkő, vagy vele egyenértékű satírozott felületű, szabálytalanul letört élek egyedi, antik hatású Méretek: 10x20x6, 20x20x6 cm, palaszürke</t>
  </si>
  <si>
    <r>
      <t>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</si>
  <si>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</si>
  <si>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</si>
  <si>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71-101-1.41.1.1.1-0141878</t>
  </si>
  <si>
    <t>Köz és térvilágítás; Kandeláber elhelyezése, alapvasalattal, szerelőlappal, lámpatesttel, közvilágítási összekötő- és biztosító szekrénnyel, földmunkával és betonalappal, oszlopcsúcsos, talplemezes kivitelben, 2-4 méter fénypontmagasság között 3,6 m</t>
  </si>
  <si>
    <t>magas design világító oszlop, 150W/G12 fémhalogén</t>
  </si>
  <si>
    <t>Elektromosenergia-ellátás, villanyszerelés</t>
  </si>
  <si>
    <t>91-003-1.1.1.2.1.1-0313054</t>
  </si>
  <si>
    <t>Növények szabadföldi telepítése gödör- vagy árokásás nélkül (külön tételben 91-001-2; 91-001-3), lombhullató fák, szoliterként, egy karóval, szabadgyökerű facsemetével, trágyázás nélkül Tilia platyphyllos - Nagylevelű hárs, SU, Szgy., 200/250</t>
  </si>
  <si>
    <t>91-003-1.1.2.2.1.2-0310020</t>
  </si>
  <si>
    <t>Növények szabadföldi telepítése gödör- vagy árokásás nélkül (külön tételben 91-001-2; 91-001-3), lombhullató fák, útsorfaként földlabdával, három karóval, gégecső nélkül, szervestrágyázással FRAXINUS EXCELSIOR 'EUREKA' (Magas kőris) SF. 6/8</t>
  </si>
  <si>
    <t>91-004-2.4</t>
  </si>
  <si>
    <t>Kertépítő elemek elhelyezése előregyártott elemekből, Megállópontok mentén információs táblák elhelyezése fából, védőtetővel</t>
  </si>
  <si>
    <t>Kert- és parképítési munka</t>
  </si>
  <si>
    <t>92-003-3.2-0128729</t>
  </si>
  <si>
    <t>Kombinált kerti faépítmények (fa-fém vegyes anyag), támlás pad</t>
  </si>
  <si>
    <t>92-003-3.7-0155266</t>
  </si>
  <si>
    <t>Kombinált kerti faépítmények (fa-fém vegyes anyag), hulladékgyűjtő</t>
  </si>
  <si>
    <t>Szabadidő és sportlétesítmények</t>
  </si>
  <si>
    <t>Összesen:</t>
  </si>
  <si>
    <t>Németh Csaba</t>
  </si>
  <si>
    <t xml:space="preserve">Név :Bakonybél Község                  </t>
  </si>
  <si>
    <t xml:space="preserve">                                       </t>
  </si>
  <si>
    <t xml:space="preserve">        Önkormányzata                  </t>
  </si>
  <si>
    <t xml:space="preserve">Cím :8427 Bakonybél Fő u. 3,           </t>
  </si>
  <si>
    <t xml:space="preserve"> Kelt:      2018. július 10.           </t>
  </si>
  <si>
    <t xml:space="preserve">A munka leírása: Faluközpon és a       </t>
  </si>
  <si>
    <t xml:space="preserve"> Készítette   : Németh Csaba           </t>
  </si>
  <si>
    <t xml:space="preserve">        Szentkúti forrás közötti tanösvény, illetve                           </t>
  </si>
  <si>
    <t xml:space="preserve">        a forrás, tó körüli sétány és parkoló                                 </t>
  </si>
  <si>
    <t xml:space="preserve">Készült: Az érvényben lévő normagyűjtemények alapján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</si>
  <si>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</si>
  <si>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</si>
  <si>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</si>
  <si>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</si>
  <si>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</si>
  <si>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</si>
  <si>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</si>
  <si>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</si>
  <si>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</si>
  <si>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</si>
  <si>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</si>
  <si>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       kialakítás építési munkái 1. részfeladat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</si>
</sst>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91</v>
      </c>
      <c r="B1" s="20"/>
      <c r="C1" s="20"/>
      <c r="D1" s="20"/>
    </row>
    <row r="2" spans="1:4" s="14" customFormat="1" ht="15.75">
      <c r="A2" s="26"/>
      <c r="B2" s="20"/>
      <c r="C2" s="20"/>
      <c r="D2" s="20"/>
    </row>
    <row r="3" spans="1:4" s="14" customFormat="1" ht="15.75">
      <c r="A3" s="26"/>
      <c r="B3" s="20"/>
      <c r="C3" s="20"/>
      <c r="D3" s="20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4" ht="15.75">
      <c r="A6" s="19"/>
      <c r="B6" s="20"/>
      <c r="C6" s="20"/>
      <c r="D6" s="20"/>
    </row>
    <row r="7" spans="1:4" ht="15.75">
      <c r="A7" s="19"/>
      <c r="B7" s="20"/>
      <c r="C7" s="20"/>
      <c r="D7" s="20"/>
    </row>
    <row r="9" spans="1:3" ht="15.75">
      <c r="A9" s="10" t="s">
        <v>92</v>
      </c>
      <c r="C9" s="10" t="s">
        <v>93</v>
      </c>
    </row>
    <row r="10" spans="1:3" ht="15.75">
      <c r="A10" s="10" t="s">
        <v>94</v>
      </c>
      <c r="C10" s="10" t="s">
        <v>93</v>
      </c>
    </row>
    <row r="11" spans="1:3" ht="15.75">
      <c r="A11" s="10" t="s">
        <v>95</v>
      </c>
      <c r="C11" s="10" t="s">
        <v>96</v>
      </c>
    </row>
    <row r="12" spans="1:3" ht="15.75">
      <c r="A12" s="10" t="s">
        <v>93</v>
      </c>
      <c r="C12" s="10" t="s">
        <v>93</v>
      </c>
    </row>
    <row r="13" spans="1:3" ht="15.75">
      <c r="A13" s="10" t="s">
        <v>93</v>
      </c>
      <c r="C13" s="10" t="s">
        <v>93</v>
      </c>
    </row>
    <row r="14" spans="1:3" ht="15.75">
      <c r="A14" s="10" t="s">
        <v>93</v>
      </c>
      <c r="C14" s="10" t="s">
        <v>93</v>
      </c>
    </row>
    <row r="15" spans="1:3" ht="15.75">
      <c r="A15" s="10" t="s">
        <v>97</v>
      </c>
      <c r="C15" s="10" t="s">
        <v>98</v>
      </c>
    </row>
    <row r="16" ht="15.75">
      <c r="A16" s="10" t="s">
        <v>99</v>
      </c>
    </row>
    <row r="17" ht="15.75">
      <c r="A17" s="10" t="s">
        <v>100</v>
      </c>
    </row>
    <row r="18" ht="15.75">
      <c r="A18" s="10" t="s">
        <v>113</v>
      </c>
    </row>
    <row r="19" ht="15.75">
      <c r="A19" s="10" t="s">
        <v>101</v>
      </c>
    </row>
    <row r="20" ht="15.75">
      <c r="A20" s="10" t="s">
        <v>102</v>
      </c>
    </row>
    <row r="22" spans="1:4" ht="15.75">
      <c r="A22" s="21" t="s">
        <v>103</v>
      </c>
      <c r="B22" s="22"/>
      <c r="C22" s="22"/>
      <c r="D22" s="22"/>
    </row>
    <row r="23" spans="1:4" ht="15.75">
      <c r="A23" s="15" t="s">
        <v>104</v>
      </c>
      <c r="B23" s="15"/>
      <c r="C23" s="18" t="s">
        <v>105</v>
      </c>
      <c r="D23" s="18" t="s">
        <v>106</v>
      </c>
    </row>
    <row r="24" spans="1:4" ht="15.75">
      <c r="A24" s="15" t="s">
        <v>107</v>
      </c>
      <c r="B24" s="15"/>
      <c r="C24" s="15">
        <f>ROUND(SUM(Összesítő!B2:B10),0)</f>
        <v>0</v>
      </c>
      <c r="D24" s="15">
        <f>ROUND(SUM(Összesítő!C2:C10),0)</f>
        <v>0</v>
      </c>
    </row>
    <row r="25" spans="1:4" ht="15.75">
      <c r="A25" s="15" t="s">
        <v>108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109</v>
      </c>
      <c r="C26" s="23">
        <f>ROUND(C25+D25,0)</f>
        <v>0</v>
      </c>
      <c r="D26" s="23"/>
    </row>
    <row r="27" spans="1:4" ht="15.75">
      <c r="A27" s="15" t="s">
        <v>110</v>
      </c>
      <c r="B27" s="16">
        <v>0.27</v>
      </c>
      <c r="C27" s="24">
        <f>ROUND(C26*B27,0)</f>
        <v>0</v>
      </c>
      <c r="D27" s="24"/>
    </row>
    <row r="28" spans="1:4" ht="15.75">
      <c r="A28" s="15" t="s">
        <v>111</v>
      </c>
      <c r="B28" s="15"/>
      <c r="C28" s="25">
        <f>ROUND(C26+C27,0)</f>
        <v>0</v>
      </c>
      <c r="D28" s="25"/>
    </row>
    <row r="32" spans="2:3" ht="15.75">
      <c r="B32" s="23" t="s">
        <v>112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78</v>
      </c>
      <c r="C2" s="2" t="s">
        <v>79</v>
      </c>
      <c r="D2" s="6">
        <v>20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80</v>
      </c>
      <c r="C4" s="2" t="s">
        <v>81</v>
      </c>
      <c r="D4" s="6">
        <v>15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82</v>
      </c>
      <c r="C6" s="2" t="s">
        <v>83</v>
      </c>
      <c r="D6" s="6">
        <v>10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Kert- és parképítési 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85</v>
      </c>
      <c r="C2" s="2" t="s">
        <v>86</v>
      </c>
      <c r="D2" s="6">
        <v>25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87</v>
      </c>
      <c r="C4" s="2" t="s">
        <v>88</v>
      </c>
      <c r="D4" s="6">
        <v>15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29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Szabadidő és sportlétesítmények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30</v>
      </c>
      <c r="B2" s="11">
        <f>'Irtás, föld- és sziklamunka'!H16</f>
        <v>0</v>
      </c>
      <c r="C2" s="11">
        <f>'Irtás, föld- és sziklamunka'!I16</f>
        <v>0</v>
      </c>
    </row>
    <row r="3" spans="1:3" ht="15.75">
      <c r="A3" s="11" t="s">
        <v>42</v>
      </c>
      <c r="B3" s="11">
        <f>'Falazás és egyéb kőművesmunka'!H13</f>
        <v>0</v>
      </c>
      <c r="C3" s="11">
        <f>'Falazás és egyéb kőművesmunka'!I13</f>
        <v>0</v>
      </c>
    </row>
    <row r="4" spans="1:3" ht="15.75">
      <c r="A4" s="11" t="s">
        <v>46</v>
      </c>
      <c r="B4" s="11">
        <f>Ácsmunka!H4</f>
        <v>0</v>
      </c>
      <c r="C4" s="11">
        <f>Ácsmunka!I4</f>
        <v>0</v>
      </c>
    </row>
    <row r="5" spans="1:3" ht="31.5">
      <c r="A5" s="11" t="s">
        <v>53</v>
      </c>
      <c r="B5" s="11">
        <f>'Fém nyílászáró és épületlakatos'!H8</f>
        <v>0</v>
      </c>
      <c r="C5" s="11">
        <f>'Fém nyílászáró és épületlakatos'!I8</f>
        <v>0</v>
      </c>
    </row>
    <row r="6" spans="1:3" ht="31.5">
      <c r="A6" s="11" t="s">
        <v>56</v>
      </c>
      <c r="B6" s="11">
        <f>'Útburkolatalap és makadámburkol'!H4</f>
        <v>0</v>
      </c>
      <c r="C6" s="11">
        <f>'Útburkolatalap és makadámburkol'!I4</f>
        <v>0</v>
      </c>
    </row>
    <row r="7" spans="1:3" ht="15.75">
      <c r="A7" s="11" t="s">
        <v>73</v>
      </c>
      <c r="B7" s="11">
        <f>'Kőburkolat készítése'!H18</f>
        <v>0</v>
      </c>
      <c r="C7" s="11">
        <f>'Kőburkolat készítése'!I18</f>
        <v>0</v>
      </c>
    </row>
    <row r="8" spans="1:3" ht="31.5">
      <c r="A8" s="11" t="s">
        <v>77</v>
      </c>
      <c r="B8" s="11">
        <f>'Elektromosenergia-ellátás, vill'!H5</f>
        <v>0</v>
      </c>
      <c r="C8" s="11">
        <f>'Elektromosenergia-ellátás, vill'!I5</f>
        <v>0</v>
      </c>
    </row>
    <row r="9" spans="1:3" ht="15.75">
      <c r="A9" s="11" t="s">
        <v>84</v>
      </c>
      <c r="B9" s="11">
        <f>'Kert- és parképítési munka'!H8</f>
        <v>0</v>
      </c>
      <c r="C9" s="11">
        <f>'Kert- és parképítési munka'!I8</f>
        <v>0</v>
      </c>
    </row>
    <row r="10" spans="1:3" ht="15.75">
      <c r="A10" s="11" t="s">
        <v>89</v>
      </c>
      <c r="B10" s="11">
        <f>'Szabadidő és sportlétesítmények'!H6</f>
        <v>0</v>
      </c>
      <c r="C10" s="11">
        <f>'Szabadidő és sportlétesítmények'!I6</f>
        <v>0</v>
      </c>
    </row>
    <row r="11" spans="1:3" s="12" customFormat="1" ht="15.75">
      <c r="A11" s="12" t="s">
        <v>90</v>
      </c>
      <c r="B11" s="12">
        <f>ROUND(SUM(B2:B10),0)</f>
        <v>0</v>
      </c>
      <c r="C11" s="12">
        <f>ROUND(SUM(C2:C10),0)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10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15</v>
      </c>
      <c r="C4" s="2" t="s">
        <v>17</v>
      </c>
      <c r="D4" s="6">
        <v>328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18</v>
      </c>
      <c r="C6" s="2" t="s">
        <v>20</v>
      </c>
      <c r="D6" s="6">
        <v>300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21</v>
      </c>
      <c r="C8" s="2" t="s">
        <v>22</v>
      </c>
      <c r="D8" s="6">
        <v>175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23</v>
      </c>
      <c r="C10" s="2" t="s">
        <v>24</v>
      </c>
      <c r="D10" s="6">
        <v>443</v>
      </c>
      <c r="E10" s="1" t="s">
        <v>16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25</v>
      </c>
      <c r="C12" s="2" t="s">
        <v>26</v>
      </c>
      <c r="D12" s="6">
        <v>208</v>
      </c>
      <c r="E12" s="1" t="s">
        <v>16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27</v>
      </c>
      <c r="C14" s="2" t="s">
        <v>28</v>
      </c>
      <c r="D14" s="6">
        <v>208</v>
      </c>
      <c r="E14" s="1" t="s">
        <v>16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29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31</v>
      </c>
      <c r="C2" s="2" t="s">
        <v>32</v>
      </c>
      <c r="D2" s="6">
        <v>37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33</v>
      </c>
    </row>
    <row r="5" spans="1:9" ht="63.75">
      <c r="A5" s="8">
        <v>2</v>
      </c>
      <c r="B5" s="1" t="s">
        <v>34</v>
      </c>
      <c r="C5" s="2" t="s">
        <v>35</v>
      </c>
      <c r="D5" s="6">
        <v>10</v>
      </c>
      <c r="E5" s="1" t="s">
        <v>16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63.75">
      <c r="A7" s="8">
        <v>3</v>
      </c>
      <c r="B7" s="1" t="s">
        <v>36</v>
      </c>
      <c r="C7" s="2" t="s">
        <v>37</v>
      </c>
      <c r="D7" s="6">
        <v>32</v>
      </c>
      <c r="E7" s="1" t="s">
        <v>19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51">
      <c r="A9" s="8">
        <v>4</v>
      </c>
      <c r="B9" s="1" t="s">
        <v>38</v>
      </c>
      <c r="C9" s="2" t="s">
        <v>39</v>
      </c>
      <c r="D9" s="6">
        <v>3</v>
      </c>
      <c r="E9" s="1" t="s">
        <v>16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38.25">
      <c r="A11" s="8">
        <v>5</v>
      </c>
      <c r="B11" s="1" t="s">
        <v>40</v>
      </c>
      <c r="C11" s="2" t="s">
        <v>41</v>
      </c>
      <c r="D11" s="6">
        <v>5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s="9" customFormat="1" ht="12.75">
      <c r="A13" s="7"/>
      <c r="B13" s="3"/>
      <c r="C13" s="3" t="s">
        <v>29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43</v>
      </c>
      <c r="C2" s="2" t="s">
        <v>45</v>
      </c>
      <c r="D2" s="6">
        <v>12</v>
      </c>
      <c r="E2" s="1" t="s">
        <v>44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47</v>
      </c>
      <c r="C2" s="2" t="s">
        <v>48</v>
      </c>
      <c r="D2" s="6">
        <v>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49</v>
      </c>
      <c r="C4" s="2" t="s">
        <v>50</v>
      </c>
      <c r="D4" s="6">
        <v>28</v>
      </c>
      <c r="E4" s="1" t="s">
        <v>44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51</v>
      </c>
      <c r="C6" s="2" t="s">
        <v>52</v>
      </c>
      <c r="D6" s="6">
        <v>1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54</v>
      </c>
      <c r="C2" s="2" t="s">
        <v>55</v>
      </c>
      <c r="D2" s="6">
        <v>670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57</v>
      </c>
      <c r="C2" s="2" t="s">
        <v>58</v>
      </c>
      <c r="D2" s="6">
        <v>105</v>
      </c>
      <c r="E2" s="1" t="s">
        <v>44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7">
      <c r="C3" s="2" t="s">
        <v>71</v>
      </c>
    </row>
    <row r="5" spans="1:9" ht="76.5">
      <c r="A5" s="8">
        <v>2</v>
      </c>
      <c r="B5" s="1" t="s">
        <v>59</v>
      </c>
      <c r="C5" s="2" t="s">
        <v>60</v>
      </c>
      <c r="D5" s="6">
        <v>10</v>
      </c>
      <c r="E5" s="1" t="s">
        <v>44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27">
      <c r="C6" s="2" t="s">
        <v>72</v>
      </c>
    </row>
    <row r="8" spans="1:9" ht="51">
      <c r="A8" s="8">
        <v>3</v>
      </c>
      <c r="B8" s="1" t="s">
        <v>61</v>
      </c>
      <c r="C8" s="2" t="s">
        <v>62</v>
      </c>
      <c r="D8" s="6">
        <v>40</v>
      </c>
      <c r="E8" s="1" t="s">
        <v>44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63.75">
      <c r="A10" s="8">
        <v>4</v>
      </c>
      <c r="B10" s="1" t="s">
        <v>63</v>
      </c>
      <c r="C10" s="2" t="s">
        <v>64</v>
      </c>
      <c r="D10" s="6">
        <v>460</v>
      </c>
      <c r="E10" s="1" t="s">
        <v>44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5</v>
      </c>
      <c r="B12" s="1" t="s">
        <v>65</v>
      </c>
      <c r="C12" s="2" t="s">
        <v>66</v>
      </c>
      <c r="D12" s="6">
        <v>380</v>
      </c>
      <c r="E12" s="1" t="s">
        <v>16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6</v>
      </c>
      <c r="B14" s="1" t="s">
        <v>67</v>
      </c>
      <c r="C14" s="2" t="s">
        <v>68</v>
      </c>
      <c r="D14" s="6">
        <v>165</v>
      </c>
      <c r="E14" s="1" t="s">
        <v>19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76.5">
      <c r="A16" s="8">
        <v>7</v>
      </c>
      <c r="B16" s="1" t="s">
        <v>69</v>
      </c>
      <c r="C16" s="2" t="s">
        <v>70</v>
      </c>
      <c r="D16" s="6">
        <v>600</v>
      </c>
      <c r="E16" s="1" t="s">
        <v>19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29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74</v>
      </c>
      <c r="C2" s="2" t="s">
        <v>75</v>
      </c>
      <c r="D2" s="6">
        <v>10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76</v>
      </c>
    </row>
    <row r="5" spans="1:9" s="9" customFormat="1" ht="12.75">
      <c r="A5" s="7"/>
      <c r="B5" s="3"/>
      <c r="C5" s="3" t="s">
        <v>29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</dc:creator>
  <cp:keywords/>
  <dc:description/>
  <cp:lastModifiedBy>Krisztina</cp:lastModifiedBy>
  <dcterms:created xsi:type="dcterms:W3CDTF">2018-08-28T08:55:37Z</dcterms:created>
  <dcterms:modified xsi:type="dcterms:W3CDTF">2018-10-24T09:44:47Z</dcterms:modified>
  <cp:category/>
  <cp:version/>
  <cp:contentType/>
  <cp:contentStatus/>
</cp:coreProperties>
</file>